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llaLopez\Históricos\Desktop\4 TRIMESTRE CUENTA TRIMESTRAL 2024\"/>
    </mc:Choice>
  </mc:AlternateContent>
  <xr:revisionPtr revIDLastSave="0" documentId="13_ncr:1_{95543930-E697-4814-AE98-FC5572584142}" xr6:coauthVersionLast="45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5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E37" i="1" l="1"/>
  <c r="H37" i="1" s="1"/>
  <c r="E27" i="1"/>
  <c r="H27" i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<sst xmlns="http://schemas.openxmlformats.org/spreadsheetml/2006/main" count="92" uniqueCount="92">
  <si>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</si>
  <si>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</si>
  <si>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</si>
  <si>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</si>
  <si>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</si>
  <si>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</si>
  <si>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</si>
  <si>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</si>
  <si>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</si>
  <si>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</si>
  <si>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</si>
  <si>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</si>
  <si>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</si>
  <si>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</si>
  <si>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</si>
  <si>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</si>
  <si>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</si>
  <si>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</si>
  <si>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</si>
  <si>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</si>
  <si>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</si>
  <si>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</si>
  <si>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</si>
  <si>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</si>
  <si>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</si>
  <si>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</si>
  <si>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</si>
  <si>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</si>
  <si>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</si>
  <si>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</si>
  <si>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</si>
  <si>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</si>
  <si>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</si>
  <si>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</si>
  <si>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</si>
  <si>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</si>
  <si>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</si>
  <si>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</si>
  <si>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</si>
  <si>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</si>
  <si>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</si>
  <si>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</si>
  <si>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</si>
  <si>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</si>
  <si>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</si>
  <si>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</si>
  <si>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</si>
  <si>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</si>
  <si>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</si>
  <si>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</si>
  <si>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</si>
  <si>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</si>
  <si>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</si>
  <si>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</si>
  <si>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</si>
  <si>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</si>
  <si>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</si>
  <si>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</si>
  <si>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</si>
  <si>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</si>
  <si>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</si>
  <si>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</si>
  <si>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</si>
  <si>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</si>
  <si>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</si>
  <si>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</si>
  <si>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</si>
  <si>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</si>
  <si>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</si>
  <si>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</si>
  <si>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</si>
  <si>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</si>
  <si>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</si>
  <si>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</si>
  <si>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</si>
  <si>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</si>
  <si>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</si>
  <si>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</si>
  <si>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</si>
  <si>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</si>
  <si>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</si>
  <si>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</si>
  <si>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</si>
  <si>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</si>
  <si>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</si>
  <si>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</si>
  <si>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C. ALMA DE JESUS MENDOZA OLIVAS</t>
  </si>
  <si>
    <t>DIRECTORA EJECUTIVA</t>
  </si>
  <si>
    <t>JUNTA MUNICIPAL DE AGUA Y SANEAMIENTO DE VILLA LOPEZ</t>
  </si>
  <si>
    <t>Del 1 de enero al 31 de diciembre</t>
  </si>
  <si>
    <t xml:space="preserve">C.P. VALENTIN SIAÑEZ AMPARAN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</si>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</sst>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D89" sqref="D8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28515625" style="1" customWidth="1"/>
    <col min="4" max="4" width="20" style="1" customWidth="1"/>
    <col min="5" max="5" width="15" style="1" customWidth="1"/>
    <col min="6" max="7" width="15.7109375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88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89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1107082</v>
      </c>
      <c r="D9" s="16">
        <f>SUM(D10:D16)</f>
        <v>-9000</v>
      </c>
      <c r="E9" s="16">
        <f t="shared" ref="E9:E26" si="0">C9+D9</f>
        <v>1098082</v>
      </c>
      <c r="F9" s="16">
        <f>SUM(F10:F16)</f>
        <v>981049</v>
      </c>
      <c r="G9" s="16">
        <f>SUM(G10:G16)</f>
        <v>943809</v>
      </c>
      <c r="H9" s="16">
        <f t="shared" ref="H9:H40" si="1">E9-F9</f>
        <v>117033</v>
      </c>
    </row>
    <row r="10" spans="2:9" ht="12" customHeight="1" x14ac:dyDescent="0.2">
      <c r="B10" s="11" t="s">
        <v>14</v>
      </c>
      <c r="C10" s="12">
        <v>400558</v>
      </c>
      <c r="D10" s="13">
        <v>-15000</v>
      </c>
      <c r="E10" s="18">
        <f t="shared" si="0"/>
        <v>385558</v>
      </c>
      <c r="F10" s="12">
        <v>365255</v>
      </c>
      <c r="G10" s="12">
        <v>353900</v>
      </c>
      <c r="H10" s="20">
        <f t="shared" si="1"/>
        <v>20303</v>
      </c>
    </row>
    <row r="11" spans="2:9" ht="12" customHeight="1" x14ac:dyDescent="0.2">
      <c r="B11" s="11" t="s">
        <v>15</v>
      </c>
      <c r="C11" s="12">
        <v>0</v>
      </c>
      <c r="D11" s="13">
        <v>38000</v>
      </c>
      <c r="E11" s="18">
        <f t="shared" si="0"/>
        <v>38000</v>
      </c>
      <c r="F11" s="12">
        <v>36974</v>
      </c>
      <c r="G11" s="12">
        <v>36974</v>
      </c>
      <c r="H11" s="20">
        <f t="shared" si="1"/>
        <v>1026</v>
      </c>
    </row>
    <row r="12" spans="2:9" ht="12" customHeight="1" x14ac:dyDescent="0.2">
      <c r="B12" s="11" t="s">
        <v>16</v>
      </c>
      <c r="C12" s="12">
        <v>551648</v>
      </c>
      <c r="D12" s="13">
        <v>-7121</v>
      </c>
      <c r="E12" s="18">
        <f t="shared" si="0"/>
        <v>544527</v>
      </c>
      <c r="F12" s="12">
        <v>450924</v>
      </c>
      <c r="G12" s="12">
        <v>425039</v>
      </c>
      <c r="H12" s="20">
        <f t="shared" si="1"/>
        <v>93603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150000</v>
      </c>
      <c r="D14" s="13">
        <v>-24879</v>
      </c>
      <c r="E14" s="18">
        <f t="shared" si="0"/>
        <v>125121</v>
      </c>
      <c r="F14" s="12">
        <v>125121</v>
      </c>
      <c r="G14" s="12">
        <v>125121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4876</v>
      </c>
      <c r="D16" s="13">
        <v>0</v>
      </c>
      <c r="E16" s="18">
        <f t="shared" si="0"/>
        <v>4876</v>
      </c>
      <c r="F16" s="12">
        <v>2775</v>
      </c>
      <c r="G16" s="12">
        <v>2775</v>
      </c>
      <c r="H16" s="20">
        <f t="shared" si="1"/>
        <v>2101</v>
      </c>
    </row>
    <row r="17" spans="2:8" ht="24" customHeight="1" x14ac:dyDescent="0.2">
      <c r="B17" s="6" t="s">
        <v>21</v>
      </c>
      <c r="C17" s="16">
        <f>SUM(C18:C26)</f>
        <v>1222526</v>
      </c>
      <c r="D17" s="16">
        <f>SUM(D18:D26)</f>
        <v>225000</v>
      </c>
      <c r="E17" s="16">
        <f t="shared" si="0"/>
        <v>1447526</v>
      </c>
      <c r="F17" s="16">
        <f>SUM(F18:F26)</f>
        <v>1276575</v>
      </c>
      <c r="G17" s="16">
        <f>SUM(G18:G26)</f>
        <v>1276575</v>
      </c>
      <c r="H17" s="16">
        <f t="shared" si="1"/>
        <v>170951</v>
      </c>
    </row>
    <row r="18" spans="2:8" ht="24" x14ac:dyDescent="0.2">
      <c r="B18" s="9" t="s">
        <v>22</v>
      </c>
      <c r="C18" s="12">
        <v>11294</v>
      </c>
      <c r="D18" s="13">
        <v>7557</v>
      </c>
      <c r="E18" s="18">
        <f t="shared" si="0"/>
        <v>18851</v>
      </c>
      <c r="F18" s="12">
        <v>16322</v>
      </c>
      <c r="G18" s="12">
        <v>16322</v>
      </c>
      <c r="H18" s="20">
        <f t="shared" si="1"/>
        <v>2529</v>
      </c>
    </row>
    <row r="19" spans="2:8" ht="12" customHeight="1" x14ac:dyDescent="0.2">
      <c r="B19" s="9" t="s">
        <v>23</v>
      </c>
      <c r="C19" s="12">
        <v>10729</v>
      </c>
      <c r="D19" s="13">
        <v>0</v>
      </c>
      <c r="E19" s="18">
        <f t="shared" si="0"/>
        <v>10729</v>
      </c>
      <c r="F19" s="12">
        <v>6615</v>
      </c>
      <c r="G19" s="12">
        <v>6615</v>
      </c>
      <c r="H19" s="20">
        <f t="shared" si="1"/>
        <v>4114</v>
      </c>
    </row>
    <row r="20" spans="2:8" ht="12" customHeight="1" x14ac:dyDescent="0.2">
      <c r="B20" s="9" t="s">
        <v>24</v>
      </c>
      <c r="C20" s="12">
        <v>13888</v>
      </c>
      <c r="D20" s="13">
        <v>2443</v>
      </c>
      <c r="E20" s="18">
        <f t="shared" si="0"/>
        <v>16331</v>
      </c>
      <c r="F20" s="12">
        <v>8667</v>
      </c>
      <c r="G20" s="12">
        <v>8667</v>
      </c>
      <c r="H20" s="20">
        <f t="shared" si="1"/>
        <v>7664</v>
      </c>
    </row>
    <row r="21" spans="2:8" ht="12" customHeight="1" x14ac:dyDescent="0.2">
      <c r="B21" s="9" t="s">
        <v>25</v>
      </c>
      <c r="C21" s="12">
        <v>114142</v>
      </c>
      <c r="D21" s="13">
        <v>269700</v>
      </c>
      <c r="E21" s="18">
        <f t="shared" si="0"/>
        <v>383842</v>
      </c>
      <c r="F21" s="12">
        <v>292818</v>
      </c>
      <c r="G21" s="12">
        <v>292818</v>
      </c>
      <c r="H21" s="20">
        <f t="shared" si="1"/>
        <v>91024</v>
      </c>
    </row>
    <row r="22" spans="2:8" ht="12" customHeight="1" x14ac:dyDescent="0.2">
      <c r="B22" s="9" t="s">
        <v>26</v>
      </c>
      <c r="C22" s="12">
        <v>489708</v>
      </c>
      <c r="D22" s="13">
        <v>-109700</v>
      </c>
      <c r="E22" s="18">
        <f t="shared" si="0"/>
        <v>380008</v>
      </c>
      <c r="F22" s="12">
        <v>353324</v>
      </c>
      <c r="G22" s="12">
        <v>353324</v>
      </c>
      <c r="H22" s="20">
        <f t="shared" si="1"/>
        <v>26684</v>
      </c>
    </row>
    <row r="23" spans="2:8" ht="12" customHeight="1" x14ac:dyDescent="0.2">
      <c r="B23" s="9" t="s">
        <v>27</v>
      </c>
      <c r="C23" s="12">
        <v>190653</v>
      </c>
      <c r="D23" s="13">
        <v>0</v>
      </c>
      <c r="E23" s="18">
        <f t="shared" si="0"/>
        <v>190653</v>
      </c>
      <c r="F23" s="12">
        <v>175092</v>
      </c>
      <c r="G23" s="12">
        <v>175092</v>
      </c>
      <c r="H23" s="20">
        <f t="shared" si="1"/>
        <v>15561</v>
      </c>
    </row>
    <row r="24" spans="2:8" ht="12" customHeight="1" x14ac:dyDescent="0.2">
      <c r="B24" s="9" t="s">
        <v>28</v>
      </c>
      <c r="C24" s="12">
        <v>29702</v>
      </c>
      <c r="D24" s="13">
        <v>5000</v>
      </c>
      <c r="E24" s="18">
        <f t="shared" si="0"/>
        <v>34702</v>
      </c>
      <c r="F24" s="12">
        <v>34173</v>
      </c>
      <c r="G24" s="12">
        <v>34173</v>
      </c>
      <c r="H24" s="20">
        <f t="shared" si="1"/>
        <v>529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362410</v>
      </c>
      <c r="D26" s="13">
        <v>50000</v>
      </c>
      <c r="E26" s="18">
        <f t="shared" si="0"/>
        <v>412410</v>
      </c>
      <c r="F26" s="12">
        <v>389564</v>
      </c>
      <c r="G26" s="12">
        <v>389564</v>
      </c>
      <c r="H26" s="20">
        <f t="shared" si="1"/>
        <v>22846</v>
      </c>
    </row>
    <row r="27" spans="2:8" ht="20.100000000000001" customHeight="1" x14ac:dyDescent="0.2">
      <c r="B27" s="6" t="s">
        <v>31</v>
      </c>
      <c r="C27" s="16">
        <f>SUM(C28:C36)</f>
        <v>652465</v>
      </c>
      <c r="D27" s="16">
        <f>SUM(D28:D36)</f>
        <v>20612</v>
      </c>
      <c r="E27" s="16">
        <f>D27+C27</f>
        <v>673077</v>
      </c>
      <c r="F27" s="16">
        <f>SUM(F28:F36)</f>
        <v>563163</v>
      </c>
      <c r="G27" s="16">
        <f>SUM(G28:G36)</f>
        <v>563163</v>
      </c>
      <c r="H27" s="16">
        <f t="shared" si="1"/>
        <v>109914</v>
      </c>
    </row>
    <row r="28" spans="2:8" x14ac:dyDescent="0.2">
      <c r="B28" s="9" t="s">
        <v>32</v>
      </c>
      <c r="C28" s="12">
        <v>494304</v>
      </c>
      <c r="D28" s="13">
        <v>-30906</v>
      </c>
      <c r="E28" s="18">
        <f t="shared" ref="E28:E36" si="2">C28+D28</f>
        <v>463398</v>
      </c>
      <c r="F28" s="12">
        <v>387705</v>
      </c>
      <c r="G28" s="12">
        <v>387705</v>
      </c>
      <c r="H28" s="20">
        <f t="shared" si="1"/>
        <v>75693</v>
      </c>
    </row>
    <row r="29" spans="2:8" x14ac:dyDescent="0.2">
      <c r="B29" s="9" t="s">
        <v>33</v>
      </c>
      <c r="C29" s="12">
        <v>7588</v>
      </c>
      <c r="D29" s="13">
        <v>38840</v>
      </c>
      <c r="E29" s="18">
        <f t="shared" si="2"/>
        <v>46428</v>
      </c>
      <c r="F29" s="12">
        <v>36558</v>
      </c>
      <c r="G29" s="12">
        <v>36558</v>
      </c>
      <c r="H29" s="20">
        <f t="shared" si="1"/>
        <v>9870</v>
      </c>
    </row>
    <row r="30" spans="2:8" ht="12" customHeight="1" x14ac:dyDescent="0.2">
      <c r="B30" s="9" t="s">
        <v>34</v>
      </c>
      <c r="C30" s="12">
        <v>44003</v>
      </c>
      <c r="D30" s="13">
        <v>-11650</v>
      </c>
      <c r="E30" s="18">
        <f t="shared" si="2"/>
        <v>32353</v>
      </c>
      <c r="F30" s="12">
        <v>25972</v>
      </c>
      <c r="G30" s="12">
        <v>25972</v>
      </c>
      <c r="H30" s="20">
        <f t="shared" si="1"/>
        <v>6381</v>
      </c>
    </row>
    <row r="31" spans="2:8" x14ac:dyDescent="0.2">
      <c r="B31" s="9" t="s">
        <v>35</v>
      </c>
      <c r="C31" s="12">
        <v>24807</v>
      </c>
      <c r="D31" s="13">
        <v>4914</v>
      </c>
      <c r="E31" s="18">
        <f t="shared" si="2"/>
        <v>29721</v>
      </c>
      <c r="F31" s="12">
        <v>26476</v>
      </c>
      <c r="G31" s="12">
        <v>26476</v>
      </c>
      <c r="H31" s="20">
        <f t="shared" si="1"/>
        <v>3245</v>
      </c>
    </row>
    <row r="32" spans="2:8" ht="24" x14ac:dyDescent="0.2">
      <c r="B32" s="9" t="s">
        <v>36</v>
      </c>
      <c r="C32" s="12">
        <v>57332</v>
      </c>
      <c r="D32" s="13">
        <v>-33150</v>
      </c>
      <c r="E32" s="18">
        <f t="shared" si="2"/>
        <v>24182</v>
      </c>
      <c r="F32" s="12">
        <v>23450</v>
      </c>
      <c r="G32" s="12">
        <v>23450</v>
      </c>
      <c r="H32" s="20">
        <f t="shared" si="1"/>
        <v>732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17372</v>
      </c>
      <c r="D34" s="13">
        <v>52564</v>
      </c>
      <c r="E34" s="18">
        <f t="shared" si="2"/>
        <v>69936</v>
      </c>
      <c r="F34" s="12">
        <v>63002</v>
      </c>
      <c r="G34" s="12">
        <v>63002</v>
      </c>
      <c r="H34" s="20">
        <f t="shared" si="1"/>
        <v>6934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7059</v>
      </c>
      <c r="D36" s="13">
        <v>0</v>
      </c>
      <c r="E36" s="18">
        <f t="shared" si="2"/>
        <v>7059</v>
      </c>
      <c r="F36" s="12">
        <v>0</v>
      </c>
      <c r="G36" s="12">
        <v>0</v>
      </c>
      <c r="H36" s="20">
        <f t="shared" si="1"/>
        <v>7059</v>
      </c>
    </row>
    <row r="37" spans="2:8" ht="20.100000000000001" customHeight="1" x14ac:dyDescent="0.2">
      <c r="B37" s="7" t="s">
        <v>41</v>
      </c>
      <c r="C37" s="16">
        <f>SUM(C38:C46)</f>
        <v>190397</v>
      </c>
      <c r="D37" s="16">
        <f>SUM(D38:D46)</f>
        <v>-22000</v>
      </c>
      <c r="E37" s="16">
        <f>C37+D37</f>
        <v>168397</v>
      </c>
      <c r="F37" s="16">
        <f>SUM(F38:F46)</f>
        <v>157485</v>
      </c>
      <c r="G37" s="16">
        <f>SUM(G38:G46)</f>
        <v>131917</v>
      </c>
      <c r="H37" s="16">
        <f t="shared" si="1"/>
        <v>10912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190397</v>
      </c>
      <c r="D39" s="13">
        <v>-22000</v>
      </c>
      <c r="E39" s="18">
        <f t="shared" si="3"/>
        <v>168397</v>
      </c>
      <c r="F39" s="12">
        <v>157485</v>
      </c>
      <c r="G39" s="12">
        <v>131917</v>
      </c>
      <c r="H39" s="20">
        <f t="shared" si="1"/>
        <v>10912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724779</v>
      </c>
      <c r="D47" s="16">
        <f>SUM(D48:D56)</f>
        <v>-323279</v>
      </c>
      <c r="E47" s="16">
        <f t="shared" si="3"/>
        <v>401500</v>
      </c>
      <c r="F47" s="16">
        <f>SUM(F48:F56)</f>
        <v>337112</v>
      </c>
      <c r="G47" s="16">
        <f>SUM(G48:G56)</f>
        <v>337112</v>
      </c>
      <c r="H47" s="16">
        <f t="shared" si="4"/>
        <v>64388</v>
      </c>
    </row>
    <row r="48" spans="2:8" x14ac:dyDescent="0.2">
      <c r="B48" s="9" t="s">
        <v>52</v>
      </c>
      <c r="C48" s="12">
        <v>60000</v>
      </c>
      <c r="D48" s="13">
        <v>0</v>
      </c>
      <c r="E48" s="18">
        <f t="shared" si="3"/>
        <v>60000</v>
      </c>
      <c r="F48" s="12">
        <v>14840</v>
      </c>
      <c r="G48" s="12">
        <v>14840</v>
      </c>
      <c r="H48" s="20">
        <f t="shared" si="4"/>
        <v>45160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550000</v>
      </c>
      <c r="D51" s="13">
        <v>-225000</v>
      </c>
      <c r="E51" s="18">
        <f t="shared" si="3"/>
        <v>325000</v>
      </c>
      <c r="F51" s="12">
        <v>307672</v>
      </c>
      <c r="G51" s="12">
        <v>307672</v>
      </c>
      <c r="H51" s="20">
        <f t="shared" si="4"/>
        <v>17328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98279</v>
      </c>
      <c r="D53" s="13">
        <v>-98279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16500</v>
      </c>
      <c r="D56" s="13">
        <v>0</v>
      </c>
      <c r="E56" s="18">
        <f t="shared" si="3"/>
        <v>16500</v>
      </c>
      <c r="F56" s="12">
        <v>14600</v>
      </c>
      <c r="G56" s="12">
        <v>14600</v>
      </c>
      <c r="H56" s="20">
        <f t="shared" si="4"/>
        <v>1900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98279</v>
      </c>
      <c r="E57" s="16">
        <f t="shared" si="3"/>
        <v>98279</v>
      </c>
      <c r="F57" s="16">
        <f>SUM(F58:F60)</f>
        <v>0</v>
      </c>
      <c r="G57" s="16">
        <f>SUM(G58:G60)</f>
        <v>0</v>
      </c>
      <c r="H57" s="16">
        <f t="shared" si="4"/>
        <v>98279</v>
      </c>
    </row>
    <row r="58" spans="2:8" x14ac:dyDescent="0.2">
      <c r="B58" s="9" t="s">
        <v>62</v>
      </c>
      <c r="C58" s="12">
        <v>0</v>
      </c>
      <c r="D58" s="13">
        <v>98279</v>
      </c>
      <c r="E58" s="18">
        <f t="shared" si="3"/>
        <v>98279</v>
      </c>
      <c r="F58" s="12">
        <v>0</v>
      </c>
      <c r="G58" s="12">
        <v>0</v>
      </c>
      <c r="H58" s="20">
        <f t="shared" si="4"/>
        <v>98279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3897249</v>
      </c>
      <c r="D81" s="22">
        <f>SUM(D73,D69,D61,D57,D47,D37,D27,D17,D9)</f>
        <v>-10388</v>
      </c>
      <c r="E81" s="22">
        <f>C81+D81</f>
        <v>3886861</v>
      </c>
      <c r="F81" s="22">
        <f>SUM(F73,F69,F61,F57,F47,F37,F17,F27,F9)</f>
        <v>3315384</v>
      </c>
      <c r="G81" s="22">
        <f>SUM(G73,G69,G61,G57,G47,G37,G27,G17,G9)</f>
        <v>3252576</v>
      </c>
      <c r="H81" s="22">
        <f t="shared" si="5"/>
        <v>571477</v>
      </c>
    </row>
    <row r="83" spans="2:8" s="23" customFormat="1" ht="12.75" x14ac:dyDescent="0.2">
      <c r="B83" s="25" t="s">
        <v>86</v>
      </c>
      <c r="D83" s="43" t="s">
        <v>90</v>
      </c>
      <c r="E83" s="44"/>
    </row>
    <row r="84" spans="2:8" s="23" customFormat="1" ht="15" x14ac:dyDescent="0.2">
      <c r="B84" s="25" t="s">
        <v>87</v>
      </c>
      <c r="D84" s="45" t="s">
        <v>91</v>
      </c>
      <c r="E84" s="44"/>
    </row>
    <row r="85" spans="2:8" s="23" customFormat="1" x14ac:dyDescent="0.2">
      <c r="B85" s="24"/>
    </row>
    <row r="86" spans="2:8" s="23" customFormat="1" x14ac:dyDescent="0.2">
      <c r="B86" s="24"/>
    </row>
    <row r="87" spans="2:8" s="23" customFormat="1" x14ac:dyDescent="0.2">
      <c r="B87" s="24"/>
    </row>
    <row r="88" spans="2:8" s="23" customFormat="1" x14ac:dyDescent="0.2">
      <c r="B88" s="24"/>
    </row>
    <row r="89" spans="2:8" s="23" customFormat="1" x14ac:dyDescent="0.2">
      <c r="B89" s="24"/>
    </row>
    <row r="90" spans="2:8" s="23" customFormat="1" x14ac:dyDescent="0.2">
      <c r="B90" s="24"/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VillaLopez</cp:lastModifiedBy>
  <cp:lastPrinted>2025-01-29T20:04:56Z</cp:lastPrinted>
  <dcterms:created xsi:type="dcterms:W3CDTF">2019-12-04T16:22:52Z</dcterms:created>
  <dcterms:modified xsi:type="dcterms:W3CDTF">2025-02-04T19:18:04Z</dcterms:modified>
</cp:coreProperties>
</file>